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<sst xmlns="http://schemas.openxmlformats.org/spreadsheetml/2006/main" count="27" uniqueCount="21">
  <si>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Reflection COEF Total</t>
  </si>
  <si>
    <t>Reflection Coefficient 1</t>
  </si>
  <si>
    <t>Reflection Coefficient 2</t>
  </si>
  <si>
    <t>Return Loss 1</t>
  </si>
  <si>
    <t>Return Loss 2</t>
  </si>
  <si>
    <t>Mismatch Loss 1</t>
  </si>
  <si>
    <t>Mismatch Loss 2</t>
  </si>
  <si>
    <t>Connectors</t>
  </si>
  <si>
    <t>dB</t>
  </si>
  <si>
    <t>REF: http://www.rfcables.org/ref_coeft.html</t>
  </si>
  <si>
    <t>RSS REF COEF</t>
  </si>
  <si>
    <t>REF: Andrew White Paper "Calculating Antenna System Return Loss
As Viewed Through The RF Path"</t>
  </si>
  <si>
    <t>VSWR Worst Case Calculated</t>
  </si>
  <si>
    <t>RSS Typical VSWR</t>
  </si>
  <si>
    <t>Cable Assembly</t>
  </si>
  <si>
    <t>REF: http://www.microwaves101.com/encyclopedias/vswr-calculator</t>
  </si>
  <si>
    <t>Typical System Reflection Coefficient = [(Γ1)^2 +(Γ2)^2 +(Γ3)^2 ….. +(Γn)^2]^0.5
Worst Case System Reflection Coefficient = [Γ1+ Γ2+ Γ3 ….. +Γn]
Worst Case System VSWR estimate = [VSWR1*VSWR2….*VSWRn]</t>
  </si>
  <si>
    <t>Input Connector 1 VSWR</t>
  </si>
  <si>
    <t>Input Connector 2 VSWR</t>
  </si>
  <si>
    <t>VSWR Total (Worst Case Estimate)</t>
  </si>
  <si>
    <t>Input each connectors rated VSWR values into the cells below to calculate the assemblies' typical and worst case VSWR performance.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</si>
</sst>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13" borderId="12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2" fontId="0" fillId="8" borderId="12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1.7109375" style="0" bestFit="1" customWidth="1"/>
    <col min="2" max="2" width="7.7109375" style="0" customWidth="1"/>
    <col min="3" max="3" width="26.8515625" style="1" bestFit="1" customWidth="1"/>
    <col min="5" max="5" width="12.57421875" style="1" bestFit="1" customWidth="1"/>
    <col min="7" max="7" width="15.28125" style="1" bestFit="1" customWidth="1"/>
  </cols>
  <sheetData>
    <row r="1" ht="14.25">
      <c r="A1" t="s">
        <v>20</v>
      </c>
    </row>
    <row r="2" spans="1:8" ht="15" thickBot="1">
      <c r="A2" s="1" t="s">
        <v>7</v>
      </c>
      <c r="C2" s="1" t="s">
        <v>7</v>
      </c>
      <c r="E2" s="1" t="s">
        <v>7</v>
      </c>
      <c r="F2" s="1" t="s">
        <v>8</v>
      </c>
      <c r="G2" s="1" t="s">
        <v>7</v>
      </c>
      <c r="H2" s="1" t="s">
        <v>8</v>
      </c>
    </row>
    <row r="3" spans="1:8" ht="15" thickBot="1">
      <c r="A3" s="11" t="s">
        <v>17</v>
      </c>
      <c r="B3" s="5">
        <v>1.1</v>
      </c>
      <c r="C3" s="1" t="s">
        <v>1</v>
      </c>
      <c r="D3" s="2">
        <f>((B3-1)/(B3+1))</f>
        <v>0.04761904761904766</v>
      </c>
      <c r="E3" s="1" t="s">
        <v>3</v>
      </c>
      <c r="F3" s="2">
        <f>(-20*LOG(D3))</f>
        <v>26.444385894678376</v>
      </c>
      <c r="G3" s="1" t="s">
        <v>5</v>
      </c>
      <c r="H3" s="2">
        <f>(-10*LOG(1-(D3)))</f>
        <v>0.21189299069938095</v>
      </c>
    </row>
    <row r="4" spans="1:8" ht="15" thickBot="1">
      <c r="A4" s="11" t="s">
        <v>18</v>
      </c>
      <c r="B4" s="6">
        <v>1.1</v>
      </c>
      <c r="C4" s="1" t="s">
        <v>2</v>
      </c>
      <c r="D4" s="2">
        <f>((B4-1)/(B4+1))</f>
        <v>0.04761904761904766</v>
      </c>
      <c r="E4" s="1" t="s">
        <v>4</v>
      </c>
      <c r="F4" s="2">
        <f>(-20*LOG(D4))</f>
        <v>26.444385894678376</v>
      </c>
      <c r="G4" s="1" t="s">
        <v>6</v>
      </c>
      <c r="H4" s="2">
        <f>(-10*LOG(1-(D4)))</f>
        <v>0.21189299069938095</v>
      </c>
    </row>
    <row r="5" spans="1:8" ht="14.25">
      <c r="A5" s="1"/>
      <c r="B5" s="10"/>
      <c r="D5" s="9"/>
      <c r="F5" s="9"/>
      <c r="H5" s="9"/>
    </row>
    <row r="6" spans="1:3" ht="14.25">
      <c r="A6" s="8" t="s">
        <v>14</v>
      </c>
      <c r="C6" s="8" t="s">
        <v>14</v>
      </c>
    </row>
    <row r="7" spans="1:4" ht="15" thickBot="1">
      <c r="A7" s="1" t="s">
        <v>19</v>
      </c>
      <c r="B7" s="2">
        <f>(B3*B4)</f>
        <v>1.2100000000000002</v>
      </c>
      <c r="C7" s="1" t="s">
        <v>0</v>
      </c>
      <c r="D7" s="3">
        <f>SUM(D3:D4)</f>
        <v>0.09523809523809532</v>
      </c>
    </row>
    <row r="8" spans="3:4" ht="15" thickBot="1">
      <c r="C8" s="1" t="s">
        <v>12</v>
      </c>
      <c r="D8" s="4">
        <f>((1+D7)/(1-D7))</f>
        <v>1.210526315789474</v>
      </c>
    </row>
    <row r="9" ht="15" thickBot="1">
      <c r="C9" s="8" t="s">
        <v>14</v>
      </c>
    </row>
    <row r="10" spans="3:4" ht="15" thickBot="1">
      <c r="C10" s="1" t="s">
        <v>10</v>
      </c>
      <c r="D10" s="7">
        <f>((D3^2+D4^2))^0.5</f>
        <v>0.06734350297014743</v>
      </c>
    </row>
    <row r="11" spans="3:4" ht="15" thickBot="1">
      <c r="C11" s="1" t="s">
        <v>13</v>
      </c>
      <c r="D11" s="7">
        <f>((1+D10)/(1-D10))</f>
        <v>1.1444122314798864</v>
      </c>
    </row>
    <row r="13" spans="1:8" ht="45" customHeight="1">
      <c r="A13" s="14" t="s">
        <v>16</v>
      </c>
      <c r="B13" s="14"/>
      <c r="C13" s="14"/>
      <c r="D13" s="14"/>
      <c r="E13" s="14"/>
      <c r="F13" s="14"/>
      <c r="G13" s="14"/>
      <c r="H13" s="14"/>
    </row>
    <row r="14" spans="1:8" ht="14.25">
      <c r="A14" s="12" t="s">
        <v>11</v>
      </c>
      <c r="B14" s="13"/>
      <c r="C14" s="13"/>
      <c r="D14" s="13"/>
      <c r="E14" s="13"/>
      <c r="F14" s="13"/>
      <c r="G14" s="13"/>
      <c r="H14" s="13"/>
    </row>
    <row r="15" spans="1:8" ht="14.25">
      <c r="A15" s="12" t="s">
        <v>15</v>
      </c>
      <c r="B15" s="12"/>
      <c r="C15" s="12"/>
      <c r="D15" s="12"/>
      <c r="E15" s="12"/>
      <c r="F15" s="12"/>
      <c r="G15" s="12"/>
      <c r="H15" s="12"/>
    </row>
    <row r="16" spans="1:8" ht="14.25">
      <c r="A16" s="12" t="s">
        <v>9</v>
      </c>
      <c r="B16" s="12"/>
      <c r="C16" s="12"/>
      <c r="D16" s="12"/>
      <c r="E16" s="12"/>
      <c r="F16" s="12"/>
      <c r="G16" s="12"/>
      <c r="H16" s="12"/>
    </row>
  </sheetData>
  <sheetProtection/>
  <mergeCells count="4">
    <mergeCell ref="A14:H14"/>
    <mergeCell ref="A13:H13"/>
    <mergeCell ref="A15:H15"/>
    <mergeCell ref="A16:H1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Chaddock</dc:creator>
  <cp:keywords/>
  <dc:description/>
  <cp:lastModifiedBy>Kalia Galvan</cp:lastModifiedBy>
  <cp:lastPrinted>2017-05-17T15:59:49Z</cp:lastPrinted>
  <dcterms:created xsi:type="dcterms:W3CDTF">2015-06-16T17:15:18Z</dcterms:created>
  <dcterms:modified xsi:type="dcterms:W3CDTF">2017-08-21T20:27:30Z</dcterms:modified>
  <cp:category/>
  <cp:version/>
  <cp:contentType/>
  <cp:contentStatus/>
</cp:coreProperties>
</file>